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6. Konserwacja układów chłodzących\robocze\"/>
    </mc:Choice>
  </mc:AlternateContent>
  <bookViews>
    <workbookView xWindow="0" yWindow="0" windowWidth="25200" windowHeight="11775"/>
  </bookViews>
  <sheets>
    <sheet name="Zadanie 1 Went. i Klima." sheetId="1" r:id="rId1"/>
  </sheets>
  <definedNames>
    <definedName name="_xlnm.Print_Area" localSheetId="0">'Zadanie 1 Went. i Klima.'!$A$3:$J$34</definedName>
  </definedNames>
  <calcPr calcId="162913"/>
</workbook>
</file>

<file path=xl/calcChain.xml><?xml version="1.0" encoding="utf-8"?>
<calcChain xmlns="http://schemas.openxmlformats.org/spreadsheetml/2006/main">
  <c r="J31" i="1" l="1"/>
  <c r="J32" i="1"/>
  <c r="J33" i="1"/>
  <c r="J30" i="1" l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34" i="1" s="1"/>
  <c r="J14" i="1"/>
  <c r="J13" i="1"/>
  <c r="J12" i="1"/>
</calcChain>
</file>

<file path=xl/sharedStrings.xml><?xml version="1.0" encoding="utf-8"?>
<sst xmlns="http://schemas.openxmlformats.org/spreadsheetml/2006/main" count="112" uniqueCount="87">
  <si>
    <t>L.P.</t>
  </si>
  <si>
    <t>Miejsce zamontowania</t>
  </si>
  <si>
    <t>Typ urządzenia</t>
  </si>
  <si>
    <t>Producent</t>
  </si>
  <si>
    <t>Ilość urządzeń</t>
  </si>
  <si>
    <r>
      <t>Klimor - MCK 9P 32 000 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</si>
  <si>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Klimor</t>
  </si>
  <si>
    <r>
      <t>Klimor - MCK 9P 29 000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</si>
  <si>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r>
      <t>VTS CV-A 1 / 3 600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</si>
  <si>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VTS</t>
  </si>
  <si>
    <r>
      <t>VBW SKN /1500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</si>
  <si>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VBW</t>
  </si>
  <si>
    <t>Centrala wentylacyjna DOSPEL Deimos 1N-SA/1-1/P</t>
  </si>
  <si>
    <t>DOSPEL</t>
  </si>
  <si>
    <t xml:space="preserve">Centrala wentylacyjna DOSPEL Erato 1/NW-213E/1-1 </t>
  </si>
  <si>
    <t>ilość wymian materiałów eksploatacyjnych</t>
  </si>
  <si>
    <t xml:space="preserve">Typ filtra </t>
  </si>
  <si>
    <t xml:space="preserve">Rozmiar filtra </t>
  </si>
  <si>
    <t xml:space="preserve">Cena jednostkowa brutto                      [PLN]  </t>
  </si>
  <si>
    <t>Filtr kasetowy EU4</t>
  </si>
  <si>
    <t>713 x 723 x 100 - 12 szt.</t>
  </si>
  <si>
    <t>592 x 592 x 200 - 2 szt.                  592 x 287 x 200 - 2 szt.                            287 x 592 x 200 - 2 szt.                      287 x 287 x 200 - 2szt.</t>
  </si>
  <si>
    <t>395 x 576 x 50 - 1 szt.</t>
  </si>
  <si>
    <t>Filtr działkowy EU4</t>
  </si>
  <si>
    <t>780 x 1550 x 100 - 6 szt.</t>
  </si>
  <si>
    <t>Filtr kieszeniowy EU 4</t>
  </si>
  <si>
    <t>287 x 287 x 200 - 1 szt.                 592 x 287 x 200 - 1 szt.</t>
  </si>
  <si>
    <t>592 x 592 x 200 - 2 szt.</t>
  </si>
  <si>
    <t xml:space="preserve">Kalkulacja ofertowa </t>
  </si>
  <si>
    <t>Centrala went. VS-21-R-PH</t>
  </si>
  <si>
    <t>Centrala went. VS-21-L-PH</t>
  </si>
  <si>
    <t>Filtr kasetowy</t>
  </si>
  <si>
    <t>G4/EU4 873 x 360 x50 1 szt.                                      G4 362 x 441x 50 - 2 szt.</t>
  </si>
  <si>
    <t>Filtry do aparatów grzewczo wentylacyjnych</t>
  </si>
  <si>
    <t>G4 575 x 550 x 48 - 5 szt.</t>
  </si>
  <si>
    <t>Centrala wentylacyjna OnyX Sky 800 - 800 m3/h</t>
  </si>
  <si>
    <t>Frapol</t>
  </si>
  <si>
    <t>Włóknina filtracyjna</t>
  </si>
  <si>
    <t>G4 280x475 - 2szt.</t>
  </si>
  <si>
    <t>Koszt brutto                  [PLN]                            poz 5. x poz. 6 x poz 9</t>
  </si>
  <si>
    <t>Filtr kieszeniowy EU4</t>
  </si>
  <si>
    <t>Filtr kasetowy EU 4</t>
  </si>
  <si>
    <t>Rekuperator podwieszany Mistral QN=600m3/h (Provent - Mistral P800EC)</t>
  </si>
  <si>
    <t>Provent</t>
  </si>
  <si>
    <t>Lamelowe</t>
  </si>
  <si>
    <t>G4 515 x 320 x 19 - 6 szt.</t>
  </si>
  <si>
    <t xml:space="preserve">Centrala went. AF05 P40 </t>
  </si>
  <si>
    <t>FRAPOL</t>
  </si>
  <si>
    <t>Filtr kieszeniowy</t>
  </si>
  <si>
    <t>G4 592 x 287 x 360 - 2szt.                   F7 592 x 287 x 600 - 1szt.</t>
  </si>
  <si>
    <t>suma</t>
  </si>
  <si>
    <t xml:space="preserve">Jednostka wewnętrzna Carrier (klimakonwektor) FB4ASF048     </t>
  </si>
  <si>
    <t>Carier</t>
  </si>
  <si>
    <t>Filtr kasetowy płaski</t>
  </si>
  <si>
    <r>
      <t>Klimor - 4 300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</si>
  <si>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Filtr kasetowy G4</t>
  </si>
  <si>
    <t>945x545x100 - 1 szt.</t>
  </si>
  <si>
    <t>G3 627x495x19  - 1szt</t>
  </si>
  <si>
    <r>
      <t>VTS CV-A 3 / 8 300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</t>
    </r>
  </si>
  <si>
    <t>592x592x200 - 2szt.</t>
  </si>
  <si>
    <t xml:space="preserve"> CVP 1-P/NN-74A/7-7</t>
  </si>
  <si>
    <t xml:space="preserve">Filtr kieszeniowy </t>
  </si>
  <si>
    <t>G4 592x287x360 - 1 szt.</t>
  </si>
  <si>
    <t>Centrala nawiewna typu RIS1900HE SALDA z nagrzewnicą elektryczną 15kW</t>
  </si>
  <si>
    <t>G4 712x302x50 - 1szt.</t>
  </si>
  <si>
    <t xml:space="preserve">Zadanie nr 1 -  Załącznik nr 2A do ogłoszenia </t>
  </si>
  <si>
    <t xml:space="preserve">Wymiana wraz z dostawą  materiałów eksploatacyjnych w urządzeniach wentylacyjnych oraz klimatyzacyjnych w obiektach Akademii Kultury Fizycznej w Krakowie </t>
  </si>
  <si>
    <t>Zespół Pomieszczeń Naukowo Dydaktycznych AKF w Krakowie al. Jana Pawła II 78</t>
  </si>
  <si>
    <t>Hala Gier Sportowych AKF w Krakowie al. Jana Pawła II 78                             (budynek wielkopowierzchniowy)</t>
  </si>
  <si>
    <t>Centrala wentylacyjna AHU1.2 v2/14570 - AF/29/29 - 15 640 m3/h</t>
  </si>
  <si>
    <t>Filtr kasetowy M5</t>
  </si>
  <si>
    <t>Centrala wentylacyjna AHU2.2 v2/14571 - AF/25/18 - 7 650 m3/h</t>
  </si>
  <si>
    <t>Rekuperator OnyX Sky 750 AHU3 - 750 m3/h</t>
  </si>
  <si>
    <t>Czerpnia zewnętrzna świerzego powietrza obok Zespołu Pomieszczeńnaukowo Dydaktycznych AKF w Krakowie al. Jana Pawła II 78</t>
  </si>
  <si>
    <t>Hala Krytych Kortów TenisowychAKF w Krakowie al. Jana Pawła II 78</t>
  </si>
  <si>
    <t>Dom Studencki nr 2  AKF w Krakowie  al. Jana Pawła II 82</t>
  </si>
  <si>
    <t>Dom Studencki nr 3 al. Jana Pawła II AKF w Krakowie al. Jana Pawła II 84</t>
  </si>
  <si>
    <t>Pawilon Naukowo Dydaktyczny nr III AKF w Krakowie al. Jana Pawła II 78</t>
  </si>
  <si>
    <t>Pawilon A / Budynek Główny AKF w Krakowie al. Jana Pawła II 78</t>
  </si>
  <si>
    <t xml:space="preserve">Pawilon Socjalny AKF w Krakowie al. Jana Pawła II 78 </t>
  </si>
  <si>
    <t xml:space="preserve">Pawilon B / AKF w Krakowie al. Jana Pawła II 78 </t>
  </si>
  <si>
    <t>Pawilon Obsługi Stadionu Lekkoatletycznego AKF w Krakowie al. Jana Pawła II 78</t>
  </si>
  <si>
    <t>592 x 592 x 96 - 6 szt.       592 x 287 x 96 - 6 szt.</t>
  </si>
  <si>
    <t>592 x 592 x 96 - 2 szt        287 x 592 x 96 - 1 szt       592 x 490 x 96 - 2 szt       287 x 490 x 96 - 1 szt</t>
  </si>
  <si>
    <t xml:space="preserve"> Filtr plisowany-bezramkowy G4</t>
  </si>
  <si>
    <t>400 x 180 x 25 - 2 szt.</t>
  </si>
  <si>
    <t>znak sprawy : K-2.381/16/BIP/2025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</si>
</sst>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4" fontId="4" fillId="2" borderId="0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4" fontId="9" fillId="2" borderId="0" xfId="0" applyNumberFormat="1" applyFont="1" applyFill="1" applyBorder="1"/>
    <xf numFmtId="0" fontId="2" fillId="2" borderId="0" xfId="0" applyFont="1" applyFill="1" applyBorder="1"/>
    <xf numFmtId="44" fontId="8" fillId="2" borderId="1" xfId="1" applyFont="1" applyFill="1" applyBorder="1" applyAlignment="1">
      <alignment horizontal="center" vertical="center"/>
    </xf>
    <xf numFmtId="44" fontId="8" fillId="2" borderId="0" xfId="1" applyFont="1" applyFill="1" applyBorder="1"/>
    <xf numFmtId="0" fontId="3" fillId="2" borderId="2" xfId="0" applyFont="1" applyFill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2" fillId="2" borderId="1" xfId="0" applyNumberFormat="1" applyFont="1" applyFill="1" applyBorder="1"/>
    <xf numFmtId="44" fontId="8" fillId="2" borderId="1" xfId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34"/>
  <sheetViews>
    <sheetView tabSelected="1" view="pageBreakPreview" zoomScale="90" zoomScaleNormal="100" zoomScaleSheetLayoutView="90" workbookViewId="0">
      <selection activeCell="A3" sqref="A3:J3"/>
    </sheetView>
  </sheetViews>
  <sheetFormatPr defaultColWidth="9.875" defaultRowHeight="16.5"/>
  <cols>
    <col min="1" max="1" width="5.625" style="6" bestFit="1" customWidth="1"/>
    <col min="2" max="2" width="28.375" style="6" customWidth="1"/>
    <col min="3" max="3" width="28" style="6" bestFit="1" customWidth="1"/>
    <col min="4" max="4" width="18.25" style="7" bestFit="1" customWidth="1"/>
    <col min="5" max="5" width="9.375" style="7" bestFit="1" customWidth="1"/>
    <col min="6" max="6" width="10.25" style="7" customWidth="1"/>
    <col min="7" max="7" width="17" style="6" customWidth="1"/>
    <col min="8" max="8" width="18.5" style="8" customWidth="1"/>
    <col min="9" max="9" width="12.125" style="6" customWidth="1"/>
    <col min="10" max="10" width="25.5" style="6" customWidth="1"/>
    <col min="11" max="16384" width="9.875" style="6"/>
  </cols>
  <sheetData>
    <row r="3" spans="1:21" ht="18.75">
      <c r="A3" s="42" t="s">
        <v>86</v>
      </c>
      <c r="B3" s="42"/>
      <c r="C3" s="42"/>
      <c r="D3" s="42"/>
      <c r="E3" s="42"/>
      <c r="F3" s="42"/>
      <c r="G3" s="42"/>
      <c r="H3" s="42"/>
      <c r="I3" s="42"/>
      <c r="J3" s="42"/>
    </row>
    <row r="4" spans="1:21" ht="18.75">
      <c r="A4" s="42" t="s">
        <v>65</v>
      </c>
      <c r="B4" s="42"/>
      <c r="C4" s="42"/>
      <c r="D4" s="42"/>
      <c r="E4" s="42"/>
      <c r="F4" s="42"/>
      <c r="G4" s="42"/>
      <c r="H4" s="42"/>
      <c r="I4" s="42"/>
      <c r="J4" s="42"/>
    </row>
    <row r="7" spans="1:21" ht="18">
      <c r="A7" s="43" t="s">
        <v>28</v>
      </c>
      <c r="B7" s="44"/>
      <c r="C7" s="44"/>
      <c r="D7" s="44"/>
      <c r="E7" s="44"/>
      <c r="F7" s="44"/>
      <c r="G7" s="44"/>
      <c r="H7" s="44"/>
      <c r="I7" s="44"/>
    </row>
    <row r="8" spans="1:21" s="9" customFormat="1" ht="43.5" customHeight="1">
      <c r="A8" s="45" t="s">
        <v>66</v>
      </c>
      <c r="B8" s="45"/>
      <c r="C8" s="45"/>
      <c r="D8" s="45"/>
      <c r="E8" s="45"/>
      <c r="F8" s="45"/>
      <c r="G8" s="45"/>
      <c r="H8" s="45"/>
      <c r="I8" s="45"/>
      <c r="J8" s="45"/>
    </row>
    <row r="9" spans="1:21" s="9" customFormat="1" ht="17.25" customHeight="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21" s="10" customFormat="1" ht="14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</row>
    <row r="11" spans="1:21" s="10" customFormat="1" ht="51">
      <c r="A11" s="15" t="s">
        <v>0</v>
      </c>
      <c r="B11" s="16" t="s">
        <v>1</v>
      </c>
      <c r="C11" s="16" t="s">
        <v>2</v>
      </c>
      <c r="D11" s="16" t="s">
        <v>3</v>
      </c>
      <c r="E11" s="17" t="s">
        <v>4</v>
      </c>
      <c r="F11" s="17" t="s">
        <v>15</v>
      </c>
      <c r="G11" s="18" t="s">
        <v>16</v>
      </c>
      <c r="H11" s="18" t="s">
        <v>17</v>
      </c>
      <c r="I11" s="16" t="s">
        <v>18</v>
      </c>
      <c r="J11" s="16" t="s">
        <v>39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s="10" customFormat="1" ht="60.75" customHeight="1">
      <c r="A12" s="11">
        <v>1</v>
      </c>
      <c r="B12" s="39" t="s">
        <v>67</v>
      </c>
      <c r="C12" s="1" t="s">
        <v>5</v>
      </c>
      <c r="D12" s="11" t="s">
        <v>6</v>
      </c>
      <c r="E12" s="2">
        <v>1</v>
      </c>
      <c r="F12" s="2">
        <v>1</v>
      </c>
      <c r="G12" s="3" t="s">
        <v>19</v>
      </c>
      <c r="H12" s="3" t="s">
        <v>20</v>
      </c>
      <c r="I12" s="12"/>
      <c r="J12" s="13">
        <f t="shared" ref="J12:J33" si="0">E12*F12*I12</f>
        <v>0</v>
      </c>
      <c r="K12" s="25"/>
    </row>
    <row r="13" spans="1:21" s="10" customFormat="1" ht="60.75" customHeight="1">
      <c r="A13" s="11">
        <v>2</v>
      </c>
      <c r="B13" s="40"/>
      <c r="C13" s="4" t="s">
        <v>7</v>
      </c>
      <c r="D13" s="11" t="s">
        <v>6</v>
      </c>
      <c r="E13" s="2">
        <v>1</v>
      </c>
      <c r="F13" s="2">
        <v>1</v>
      </c>
      <c r="G13" s="3" t="s">
        <v>19</v>
      </c>
      <c r="H13" s="3" t="s">
        <v>20</v>
      </c>
      <c r="I13" s="12"/>
      <c r="J13" s="13">
        <f t="shared" si="0"/>
        <v>0</v>
      </c>
      <c r="K13" s="25"/>
    </row>
    <row r="14" spans="1:21" ht="120" customHeight="1">
      <c r="A14" s="11">
        <v>3</v>
      </c>
      <c r="B14" s="40"/>
      <c r="C14" s="4" t="s">
        <v>54</v>
      </c>
      <c r="D14" s="11" t="s">
        <v>6</v>
      </c>
      <c r="E14" s="2">
        <v>1</v>
      </c>
      <c r="F14" s="2">
        <v>1</v>
      </c>
      <c r="G14" s="3" t="s">
        <v>55</v>
      </c>
      <c r="H14" s="3" t="s">
        <v>56</v>
      </c>
      <c r="I14" s="12"/>
      <c r="J14" s="13">
        <f t="shared" si="0"/>
        <v>0</v>
      </c>
      <c r="K14" s="25"/>
      <c r="L14" s="10"/>
      <c r="M14" s="10"/>
      <c r="N14" s="10"/>
      <c r="O14" s="26"/>
      <c r="P14" s="27"/>
      <c r="Q14" s="28"/>
    </row>
    <row r="15" spans="1:21" s="10" customFormat="1" ht="60.75" customHeight="1">
      <c r="A15" s="11">
        <v>4</v>
      </c>
      <c r="B15" s="40"/>
      <c r="C15" s="1" t="s">
        <v>8</v>
      </c>
      <c r="D15" s="11" t="s">
        <v>9</v>
      </c>
      <c r="E15" s="2">
        <v>1</v>
      </c>
      <c r="F15" s="2">
        <v>1</v>
      </c>
      <c r="G15" s="3" t="s">
        <v>40</v>
      </c>
      <c r="H15" s="3" t="s">
        <v>21</v>
      </c>
      <c r="I15" s="12"/>
      <c r="J15" s="13">
        <f t="shared" si="0"/>
        <v>0</v>
      </c>
      <c r="K15" s="25"/>
    </row>
    <row r="16" spans="1:21" s="10" customFormat="1" ht="60.75" customHeight="1">
      <c r="A16" s="11">
        <v>5</v>
      </c>
      <c r="B16" s="40"/>
      <c r="C16" s="1" t="s">
        <v>58</v>
      </c>
      <c r="D16" s="11" t="s">
        <v>9</v>
      </c>
      <c r="E16" s="2">
        <v>1</v>
      </c>
      <c r="F16" s="2">
        <v>1</v>
      </c>
      <c r="G16" s="3" t="s">
        <v>40</v>
      </c>
      <c r="H16" s="3" t="s">
        <v>59</v>
      </c>
      <c r="I16" s="12"/>
      <c r="J16" s="13">
        <f t="shared" si="0"/>
        <v>0</v>
      </c>
      <c r="K16" s="25"/>
    </row>
    <row r="17" spans="1:11" s="10" customFormat="1" ht="60.75" customHeight="1">
      <c r="A17" s="11">
        <v>6</v>
      </c>
      <c r="B17" s="41"/>
      <c r="C17" s="1" t="s">
        <v>10</v>
      </c>
      <c r="D17" s="11" t="s">
        <v>11</v>
      </c>
      <c r="E17" s="2">
        <v>1</v>
      </c>
      <c r="F17" s="2">
        <v>1</v>
      </c>
      <c r="G17" s="3" t="s">
        <v>19</v>
      </c>
      <c r="H17" s="3" t="s">
        <v>22</v>
      </c>
      <c r="I17" s="12"/>
      <c r="J17" s="13">
        <f t="shared" si="0"/>
        <v>0</v>
      </c>
      <c r="K17" s="25"/>
    </row>
    <row r="18" spans="1:11" s="10" customFormat="1" ht="81.75" customHeight="1">
      <c r="A18" s="11">
        <v>7</v>
      </c>
      <c r="B18" s="39" t="s">
        <v>68</v>
      </c>
      <c r="C18" s="38" t="s">
        <v>69</v>
      </c>
      <c r="D18" s="11" t="s">
        <v>47</v>
      </c>
      <c r="E18" s="2">
        <v>1</v>
      </c>
      <c r="F18" s="2">
        <v>1</v>
      </c>
      <c r="G18" s="3" t="s">
        <v>70</v>
      </c>
      <c r="H18" s="3" t="s">
        <v>82</v>
      </c>
      <c r="I18" s="12"/>
      <c r="J18" s="13">
        <f t="shared" si="0"/>
        <v>0</v>
      </c>
      <c r="K18" s="25"/>
    </row>
    <row r="19" spans="1:11" s="10" customFormat="1" ht="60.75" customHeight="1">
      <c r="A19" s="11">
        <v>8</v>
      </c>
      <c r="B19" s="40"/>
      <c r="C19" s="38" t="s">
        <v>71</v>
      </c>
      <c r="D19" s="11" t="s">
        <v>47</v>
      </c>
      <c r="E19" s="2">
        <v>1</v>
      </c>
      <c r="F19" s="2">
        <v>1</v>
      </c>
      <c r="G19" s="3" t="s">
        <v>70</v>
      </c>
      <c r="H19" s="3" t="s">
        <v>83</v>
      </c>
      <c r="I19" s="12"/>
      <c r="J19" s="13">
        <f t="shared" si="0"/>
        <v>0</v>
      </c>
      <c r="K19" s="25"/>
    </row>
    <row r="20" spans="1:11" s="10" customFormat="1" ht="60.75" customHeight="1">
      <c r="A20" s="11">
        <v>9</v>
      </c>
      <c r="B20" s="41"/>
      <c r="C20" s="38" t="s">
        <v>72</v>
      </c>
      <c r="D20" s="11" t="s">
        <v>47</v>
      </c>
      <c r="E20" s="2">
        <v>1</v>
      </c>
      <c r="F20" s="2">
        <v>1</v>
      </c>
      <c r="G20" s="3" t="s">
        <v>84</v>
      </c>
      <c r="H20" s="3" t="s">
        <v>85</v>
      </c>
      <c r="I20" s="12"/>
      <c r="J20" s="13">
        <f t="shared" si="0"/>
        <v>0</v>
      </c>
      <c r="K20" s="25"/>
    </row>
    <row r="21" spans="1:11" s="10" customFormat="1" ht="60.75" customHeight="1">
      <c r="A21" s="11">
        <v>10</v>
      </c>
      <c r="B21" s="1" t="s">
        <v>73</v>
      </c>
      <c r="C21" s="1"/>
      <c r="D21" s="11"/>
      <c r="E21" s="2">
        <v>1</v>
      </c>
      <c r="F21" s="2">
        <v>1</v>
      </c>
      <c r="G21" s="3" t="s">
        <v>23</v>
      </c>
      <c r="H21" s="3" t="s">
        <v>24</v>
      </c>
      <c r="I21" s="12"/>
      <c r="J21" s="13">
        <f t="shared" si="0"/>
        <v>0</v>
      </c>
      <c r="K21" s="25"/>
    </row>
    <row r="22" spans="1:11" s="10" customFormat="1" ht="60.75" customHeight="1">
      <c r="A22" s="11">
        <v>11</v>
      </c>
      <c r="B22" s="39" t="s">
        <v>74</v>
      </c>
      <c r="C22" s="1" t="s">
        <v>12</v>
      </c>
      <c r="D22" s="11" t="s">
        <v>13</v>
      </c>
      <c r="E22" s="2">
        <v>1</v>
      </c>
      <c r="F22" s="2">
        <v>2</v>
      </c>
      <c r="G22" s="3" t="s">
        <v>25</v>
      </c>
      <c r="H22" s="3" t="s">
        <v>26</v>
      </c>
      <c r="I22" s="22"/>
      <c r="J22" s="13">
        <f t="shared" si="0"/>
        <v>0</v>
      </c>
      <c r="K22" s="25"/>
    </row>
    <row r="23" spans="1:11" s="10" customFormat="1" ht="60.75" customHeight="1">
      <c r="A23" s="11">
        <v>12</v>
      </c>
      <c r="B23" s="40"/>
      <c r="C23" s="1" t="s">
        <v>14</v>
      </c>
      <c r="D23" s="11" t="s">
        <v>13</v>
      </c>
      <c r="E23" s="2">
        <v>1</v>
      </c>
      <c r="F23" s="2">
        <v>2</v>
      </c>
      <c r="G23" s="3" t="s">
        <v>25</v>
      </c>
      <c r="H23" s="3" t="s">
        <v>27</v>
      </c>
      <c r="I23" s="22"/>
      <c r="J23" s="13">
        <f t="shared" si="0"/>
        <v>0</v>
      </c>
      <c r="K23" s="25"/>
    </row>
    <row r="24" spans="1:11" s="10" customFormat="1" ht="60.75" customHeight="1">
      <c r="A24" s="11">
        <v>13</v>
      </c>
      <c r="B24" s="41"/>
      <c r="C24" s="1" t="s">
        <v>33</v>
      </c>
      <c r="D24" s="11" t="s">
        <v>13</v>
      </c>
      <c r="E24" s="2">
        <v>1</v>
      </c>
      <c r="F24" s="2">
        <v>1</v>
      </c>
      <c r="G24" s="3" t="s">
        <v>41</v>
      </c>
      <c r="H24" s="3" t="s">
        <v>34</v>
      </c>
      <c r="I24" s="22"/>
      <c r="J24" s="13">
        <f t="shared" si="0"/>
        <v>0</v>
      </c>
      <c r="K24" s="25"/>
    </row>
    <row r="25" spans="1:11" s="10" customFormat="1" ht="60.75" customHeight="1">
      <c r="A25" s="11">
        <v>14</v>
      </c>
      <c r="B25" s="37" t="s">
        <v>75</v>
      </c>
      <c r="C25" s="1" t="s">
        <v>46</v>
      </c>
      <c r="D25" s="11" t="s">
        <v>47</v>
      </c>
      <c r="E25" s="2">
        <v>1</v>
      </c>
      <c r="F25" s="2">
        <v>1</v>
      </c>
      <c r="G25" s="3" t="s">
        <v>48</v>
      </c>
      <c r="H25" s="3" t="s">
        <v>49</v>
      </c>
      <c r="I25" s="22"/>
      <c r="J25" s="13">
        <f t="shared" si="0"/>
        <v>0</v>
      </c>
      <c r="K25" s="25"/>
    </row>
    <row r="26" spans="1:11" s="10" customFormat="1" ht="25.5">
      <c r="A26" s="11">
        <v>15</v>
      </c>
      <c r="B26" s="39" t="s">
        <v>76</v>
      </c>
      <c r="C26" s="19" t="s">
        <v>29</v>
      </c>
      <c r="D26" s="20" t="s">
        <v>9</v>
      </c>
      <c r="E26" s="21">
        <v>1</v>
      </c>
      <c r="F26" s="2">
        <v>1</v>
      </c>
      <c r="G26" s="3" t="s">
        <v>31</v>
      </c>
      <c r="H26" s="3" t="s">
        <v>32</v>
      </c>
      <c r="I26" s="29"/>
      <c r="J26" s="29">
        <f t="shared" si="0"/>
        <v>0</v>
      </c>
      <c r="K26" s="30"/>
    </row>
    <row r="27" spans="1:11" s="10" customFormat="1" ht="27.75" customHeight="1">
      <c r="A27" s="11">
        <v>16</v>
      </c>
      <c r="B27" s="40"/>
      <c r="C27" s="19" t="s">
        <v>29</v>
      </c>
      <c r="D27" s="20" t="s">
        <v>9</v>
      </c>
      <c r="E27" s="21">
        <v>1</v>
      </c>
      <c r="F27" s="2">
        <v>1</v>
      </c>
      <c r="G27" s="3" t="s">
        <v>31</v>
      </c>
      <c r="H27" s="3" t="s">
        <v>32</v>
      </c>
      <c r="I27" s="29"/>
      <c r="J27" s="29">
        <f t="shared" si="0"/>
        <v>0</v>
      </c>
      <c r="K27" s="30"/>
    </row>
    <row r="28" spans="1:11" ht="25.5">
      <c r="A28" s="11">
        <v>17</v>
      </c>
      <c r="B28" s="41"/>
      <c r="C28" s="19" t="s">
        <v>30</v>
      </c>
      <c r="D28" s="20" t="s">
        <v>9</v>
      </c>
      <c r="E28" s="21">
        <v>1</v>
      </c>
      <c r="F28" s="2">
        <v>1</v>
      </c>
      <c r="G28" s="3" t="s">
        <v>31</v>
      </c>
      <c r="H28" s="3" t="s">
        <v>32</v>
      </c>
      <c r="I28" s="29"/>
      <c r="J28" s="29">
        <f t="shared" si="0"/>
        <v>0</v>
      </c>
    </row>
    <row r="29" spans="1:11" ht="25.5">
      <c r="A29" s="11">
        <v>18</v>
      </c>
      <c r="B29" s="1" t="s">
        <v>77</v>
      </c>
      <c r="C29" s="23" t="s">
        <v>35</v>
      </c>
      <c r="D29" s="20" t="s">
        <v>36</v>
      </c>
      <c r="E29" s="21">
        <v>1</v>
      </c>
      <c r="F29" s="2">
        <v>2</v>
      </c>
      <c r="G29" s="3" t="s">
        <v>37</v>
      </c>
      <c r="H29" s="24" t="s">
        <v>38</v>
      </c>
      <c r="I29" s="29"/>
      <c r="J29" s="29">
        <f t="shared" si="0"/>
        <v>0</v>
      </c>
    </row>
    <row r="30" spans="1:11" ht="25.5">
      <c r="A30" s="11">
        <v>19</v>
      </c>
      <c r="B30" s="1" t="s">
        <v>78</v>
      </c>
      <c r="C30" s="23" t="s">
        <v>60</v>
      </c>
      <c r="D30" s="11" t="s">
        <v>9</v>
      </c>
      <c r="E30" s="21">
        <v>1</v>
      </c>
      <c r="F30" s="2">
        <v>1</v>
      </c>
      <c r="G30" s="3" t="s">
        <v>61</v>
      </c>
      <c r="H30" s="24" t="s">
        <v>62</v>
      </c>
      <c r="I30" s="29"/>
      <c r="J30" s="29">
        <f t="shared" si="0"/>
        <v>0</v>
      </c>
      <c r="K30" s="36"/>
    </row>
    <row r="31" spans="1:11" ht="25.5">
      <c r="A31" s="11">
        <v>20</v>
      </c>
      <c r="B31" s="1" t="s">
        <v>79</v>
      </c>
      <c r="C31" s="23" t="s">
        <v>42</v>
      </c>
      <c r="D31" s="20" t="s">
        <v>43</v>
      </c>
      <c r="E31" s="21">
        <v>3</v>
      </c>
      <c r="F31" s="2">
        <v>2</v>
      </c>
      <c r="G31" s="3" t="s">
        <v>44</v>
      </c>
      <c r="H31" s="24" t="s">
        <v>45</v>
      </c>
      <c r="I31" s="29"/>
      <c r="J31" s="29">
        <f t="shared" si="0"/>
        <v>0</v>
      </c>
      <c r="K31" s="30"/>
    </row>
    <row r="32" spans="1:11" ht="25.5">
      <c r="A32" s="11">
        <v>21</v>
      </c>
      <c r="B32" s="1" t="s">
        <v>80</v>
      </c>
      <c r="C32" s="23" t="s">
        <v>51</v>
      </c>
      <c r="D32" s="20" t="s">
        <v>52</v>
      </c>
      <c r="E32" s="21">
        <v>1</v>
      </c>
      <c r="F32" s="2">
        <v>1</v>
      </c>
      <c r="G32" s="3" t="s">
        <v>53</v>
      </c>
      <c r="H32" s="3" t="s">
        <v>57</v>
      </c>
      <c r="I32" s="29"/>
      <c r="J32" s="29">
        <f t="shared" si="0"/>
        <v>0</v>
      </c>
      <c r="K32" s="30"/>
    </row>
    <row r="33" spans="1:11" ht="25.5">
      <c r="A33" s="11">
        <v>22</v>
      </c>
      <c r="B33" s="31" t="s">
        <v>81</v>
      </c>
      <c r="C33" s="23" t="s">
        <v>63</v>
      </c>
      <c r="D33" s="11" t="s">
        <v>13</v>
      </c>
      <c r="E33" s="32">
        <v>1</v>
      </c>
      <c r="F33" s="2">
        <v>1</v>
      </c>
      <c r="G33" s="3" t="s">
        <v>31</v>
      </c>
      <c r="H33" s="33" t="s">
        <v>64</v>
      </c>
      <c r="I33" s="29"/>
      <c r="J33" s="29">
        <f t="shared" si="0"/>
        <v>0</v>
      </c>
      <c r="K33" s="30"/>
    </row>
    <row r="34" spans="1:11">
      <c r="I34" s="34" t="s">
        <v>50</v>
      </c>
      <c r="J34" s="35">
        <f>SUM(J12:J33)</f>
        <v>0</v>
      </c>
    </row>
  </sheetData>
  <mergeCells count="8">
    <mergeCell ref="B26:B28"/>
    <mergeCell ref="A3:J3"/>
    <mergeCell ref="A4:J4"/>
    <mergeCell ref="A7:I7"/>
    <mergeCell ref="A8:J8"/>
    <mergeCell ref="B12:B17"/>
    <mergeCell ref="B18:B20"/>
    <mergeCell ref="B22:B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1 Went. i Klima.</vt:lpstr>
      <vt:lpstr>'Zadanie 1 Went. i Klima.'!Obszar_wydruku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Tadeusz Józefczyk</cp:lastModifiedBy>
  <cp:lastPrinted>2023-04-14T13:02:53Z</cp:lastPrinted>
  <dcterms:created xsi:type="dcterms:W3CDTF">2016-04-26T09:35:22Z</dcterms:created>
  <dcterms:modified xsi:type="dcterms:W3CDTF">2025-04-14T10:03:33Z</dcterms:modified>
</cp:coreProperties>
</file>